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0_FLC\2021_2027\08_ROHU\03_FLC\1 Elszámolási segédlet\1. Hatályos\2025.06.01\2. kiküldendő\"/>
    </mc:Choice>
  </mc:AlternateContent>
  <xr:revisionPtr revIDLastSave="0" documentId="13_ncr:1_{5B1EAEEB-03C1-4FBE-B941-64445CCA32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YILATKOZAT" sheetId="2" r:id="rId1"/>
    <sheet name="Útmutató" sheetId="1" r:id="rId2"/>
  </sheets>
  <definedNames>
    <definedName name="nemigen">NYILATKOZAT!$I$4:$I$5</definedName>
    <definedName name="_xlnm.Print_Area" localSheetId="0">NYILATKOZAT!$B$1:$P$42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2" l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C14" i="2"/>
  <c r="I11" i="2" s="1"/>
  <c r="I15" i="2" s="1"/>
  <c r="I13" i="2" l="1"/>
  <c r="I19" i="2" l="1"/>
  <c r="I18" i="2"/>
  <c r="K18" i="2" s="1"/>
  <c r="I20" i="2" l="1"/>
  <c r="J19" i="2"/>
  <c r="K19" i="2" s="1"/>
  <c r="L19" i="2" s="1"/>
  <c r="M19" i="2" s="1"/>
  <c r="L18" i="2"/>
  <c r="M18" i="2" s="1"/>
  <c r="I21" i="2" l="1"/>
  <c r="J20" i="2"/>
  <c r="K20" i="2" s="1"/>
  <c r="J21" i="2" s="1"/>
  <c r="K21" i="2" l="1"/>
  <c r="I22" i="2"/>
  <c r="L20" i="2"/>
  <c r="M20" i="2" s="1"/>
  <c r="I23" i="2" l="1"/>
  <c r="J22" i="2"/>
  <c r="L21" i="2"/>
  <c r="M21" i="2" s="1"/>
  <c r="K22" i="2" l="1"/>
  <c r="J23" i="2" s="1"/>
  <c r="K23" i="2" s="1"/>
  <c r="I24" i="2"/>
  <c r="L22" i="2" l="1"/>
  <c r="M22" i="2" s="1"/>
  <c r="I25" i="2"/>
  <c r="L23" i="2"/>
  <c r="M23" i="2" s="1"/>
  <c r="J24" i="2"/>
  <c r="K24" i="2" s="1"/>
  <c r="I26" i="2" l="1"/>
  <c r="J25" i="2"/>
  <c r="K25" i="2" s="1"/>
  <c r="L24" i="2"/>
  <c r="M24" i="2" s="1"/>
  <c r="I27" i="2" l="1"/>
  <c r="J26" i="2"/>
  <c r="K26" i="2" s="1"/>
  <c r="L25" i="2"/>
  <c r="M25" i="2" s="1"/>
  <c r="I28" i="2" l="1"/>
  <c r="J27" i="2"/>
  <c r="K27" i="2" s="1"/>
  <c r="L26" i="2"/>
  <c r="M26" i="2" s="1"/>
  <c r="I29" i="2" l="1"/>
  <c r="J28" i="2"/>
  <c r="K28" i="2" s="1"/>
  <c r="L27" i="2"/>
  <c r="M27" i="2" s="1"/>
  <c r="I30" i="2" l="1"/>
  <c r="J29" i="2"/>
  <c r="K29" i="2" s="1"/>
  <c r="J31" i="2" s="1"/>
  <c r="L28" i="2"/>
  <c r="M28" i="2" s="1"/>
  <c r="I31" i="2" l="1"/>
  <c r="K31" i="2" s="1"/>
  <c r="L31" i="2" s="1"/>
  <c r="M31" i="2" s="1"/>
  <c r="I32" i="2"/>
  <c r="J30" i="2"/>
  <c r="K30" i="2" s="1"/>
  <c r="J32" i="2" s="1"/>
  <c r="L29" i="2"/>
  <c r="M29" i="2" s="1"/>
  <c r="K32" i="2" l="1"/>
  <c r="L32" i="2" s="1"/>
  <c r="M32" i="2" s="1"/>
  <c r="L30" i="2"/>
  <c r="M30" i="2" s="1"/>
</calcChain>
</file>

<file path=xl/sharedStrings.xml><?xml version="1.0" encoding="utf-8"?>
<sst xmlns="http://schemas.openxmlformats.org/spreadsheetml/2006/main" count="63" uniqueCount="62">
  <si>
    <t>Útmutató</t>
  </si>
  <si>
    <t>Nyilatkozat a jóváhagyott és átutalt költségekről</t>
  </si>
  <si>
    <t>Program:</t>
  </si>
  <si>
    <t>Projekt rövid címe (Acronym):</t>
  </si>
  <si>
    <t>Elszámolási időszak</t>
  </si>
  <si>
    <t>A Lead Partneri jelentésben jóváhagyott költség
(EUR)</t>
  </si>
  <si>
    <t>Benyújtás módja:</t>
  </si>
  <si>
    <t>Benyújtás határideje:</t>
  </si>
  <si>
    <t>………………………………………………………..</t>
  </si>
  <si>
    <t>aláírásra jogosult képviselő</t>
  </si>
  <si>
    <t>P.H.</t>
  </si>
  <si>
    <t>Uniós támogatás (EUR):</t>
  </si>
  <si>
    <t>Keletkezett kamatbevétel visszautalása</t>
  </si>
  <si>
    <t>Összeg</t>
  </si>
  <si>
    <t>NEM</t>
  </si>
  <si>
    <t>IGEN</t>
  </si>
  <si>
    <t>Kitöltés:</t>
  </si>
  <si>
    <r>
      <t xml:space="preserve">Záró jelentés?
</t>
    </r>
    <r>
      <rPr>
        <b/>
        <sz val="11"/>
        <rFont val="Calibri"/>
        <family val="2"/>
        <charset val="238"/>
        <scheme val="minor"/>
      </rPr>
      <t>(IGEN/NEM)</t>
    </r>
  </si>
  <si>
    <t>A fehér cellák írhatóak, a szürkék képletet tartalmaznak, azok le vannak védve.</t>
  </si>
  <si>
    <t>Átutalás napja 
(1.)</t>
  </si>
  <si>
    <t>Kapcsolódó bankkivonat száma
(1.)</t>
  </si>
  <si>
    <t>Átutalás napja 
(2.)</t>
  </si>
  <si>
    <t>Kapcsolódó bankkivonat száma 
(2.)</t>
  </si>
  <si>
    <t>Átutalás napja
(3.)</t>
  </si>
  <si>
    <t>Kapcsolódó bankkivonat száma
(3.)</t>
  </si>
  <si>
    <t>Visszafizetés €</t>
  </si>
  <si>
    <t>megelőlegezés %-a</t>
  </si>
  <si>
    <t>Kummulált visszafizetés</t>
  </si>
  <si>
    <t>Visszafizetés € záró figyelésével</t>
  </si>
  <si>
    <t>elrejtendő oszlopok</t>
  </si>
  <si>
    <t>A táblázat elszámolási időszakait kérjük, folytatólagosan szíveskedjenek tölteni, a táblázat kummulatív jellegére való tekintettel.</t>
  </si>
  <si>
    <r>
      <t xml:space="preserve">A </t>
    </r>
    <r>
      <rPr>
        <b/>
        <i/>
        <sz val="11"/>
        <rFont val="Calibri"/>
        <family val="2"/>
        <charset val="238"/>
        <scheme val="minor"/>
      </rPr>
      <t>kitöltött táblázatot</t>
    </r>
    <r>
      <rPr>
        <sz val="11"/>
        <rFont val="Calibri"/>
        <family val="2"/>
        <charset val="238"/>
        <scheme val="minor"/>
      </rPr>
      <t xml:space="preserve"> kérjük aláírva, lepecsételve </t>
    </r>
    <r>
      <rPr>
        <b/>
        <i/>
        <sz val="11"/>
        <rFont val="Calibri"/>
        <family val="2"/>
        <charset val="238"/>
        <scheme val="minor"/>
      </rPr>
      <t xml:space="preserve">szkennelve VALAMINT Excel </t>
    </r>
    <r>
      <rPr>
        <sz val="11"/>
        <rFont val="Calibri"/>
        <family val="2"/>
        <charset val="238"/>
        <scheme val="minor"/>
      </rPr>
      <t xml:space="preserve">formátumban </t>
    </r>
    <r>
      <rPr>
        <b/>
        <i/>
        <sz val="11"/>
        <rFont val="Calibri"/>
        <family val="2"/>
        <charset val="238"/>
        <scheme val="minor"/>
      </rPr>
      <t>elektronikusan</t>
    </r>
    <r>
      <rPr>
        <sz val="11"/>
        <rFont val="Calibri"/>
        <family val="2"/>
        <charset val="238"/>
        <scheme val="minor"/>
      </rPr>
      <t xml:space="preserve"> (e-mailen) benyújtani.</t>
    </r>
  </si>
  <si>
    <t>Projektrész összköltsége (EUR):</t>
  </si>
  <si>
    <t>X=megelőlegezéssel nem érintett összköltség (%)</t>
  </si>
  <si>
    <t>X feletti összköltség</t>
  </si>
  <si>
    <t>kummulált összköltség</t>
  </si>
  <si>
    <t>Megjegyzés</t>
  </si>
  <si>
    <t xml:space="preserve">A 241/2023. (VI.20.) Korm. Rendelet 10. §-ba foglaltak szerint a hazai partner köteles a projektrészéhez kapcsolódó valamennyi uniós támogatás jóváírását tartalmazó bankszámlakivonat másolatát megküldeni a hitelesítésre kijelölt szervezet részére, amely a hazai társfinanszírozási támogatás alapját képezi. </t>
  </si>
  <si>
    <t>Projektrész azonosító:</t>
  </si>
  <si>
    <r>
      <t xml:space="preserve">A </t>
    </r>
    <r>
      <rPr>
        <b/>
        <i/>
        <sz val="11"/>
        <color theme="1"/>
        <rFont val="Calibri"/>
        <family val="2"/>
        <charset val="238"/>
        <scheme val="minor"/>
      </rPr>
      <t>bankszámlakivonat(ok</t>
    </r>
    <r>
      <rPr>
        <sz val="11"/>
        <color theme="1"/>
        <rFont val="Calibri"/>
        <family val="2"/>
        <charset val="238"/>
        <scheme val="minor"/>
      </rPr>
      <t xml:space="preserve">) </t>
    </r>
    <r>
      <rPr>
        <b/>
        <i/>
        <sz val="11"/>
        <color theme="1"/>
        <rFont val="Calibri"/>
        <family val="2"/>
        <charset val="238"/>
        <scheme val="minor"/>
      </rPr>
      <t xml:space="preserve">hiteles másolati </t>
    </r>
    <r>
      <rPr>
        <sz val="11"/>
        <color theme="1"/>
        <rFont val="Calibri"/>
        <family val="2"/>
        <charset val="238"/>
        <scheme val="minor"/>
      </rPr>
      <t xml:space="preserve">példányait </t>
    </r>
    <r>
      <rPr>
        <b/>
        <i/>
        <sz val="11"/>
        <color theme="1"/>
        <rFont val="Calibri"/>
        <family val="2"/>
        <charset val="238"/>
        <scheme val="minor"/>
      </rPr>
      <t>szkennelve,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elektronikusan</t>
    </r>
    <r>
      <rPr>
        <sz val="11"/>
        <color theme="1"/>
        <rFont val="Calibri"/>
        <family val="2"/>
        <charset val="238"/>
        <scheme val="minor"/>
      </rPr>
      <t xml:space="preserve"> (e-mailben) szükséges benyújtani (a fenti kormányrendelet 10. § (4) és 13. § (6) bekezdése szerint).</t>
    </r>
  </si>
  <si>
    <r>
      <t xml:space="preserve">A </t>
    </r>
    <r>
      <rPr>
        <i/>
        <sz val="11"/>
        <color theme="1"/>
        <rFont val="Calibri"/>
        <family val="2"/>
        <charset val="238"/>
        <scheme val="minor"/>
      </rPr>
      <t>"Hazai Partner"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i/>
        <sz val="11"/>
        <color theme="1"/>
        <rFont val="Calibri"/>
        <family val="2"/>
        <charset val="238"/>
        <scheme val="minor"/>
      </rPr>
      <t>"Projekt rövid címe (Acronym)", "Projektrész azonosító", A "Projektrész összköltsége (EUR)",  "Uniós támogatás (EUR)":</t>
    </r>
    <r>
      <rPr>
        <sz val="11"/>
        <color theme="1"/>
        <rFont val="Calibri"/>
        <family val="2"/>
        <charset val="238"/>
        <scheme val="minor"/>
      </rPr>
      <t xml:space="preserve"> az érvényes pályázati űrlap és a Subsidy Contract adatai alapján.</t>
    </r>
  </si>
  <si>
    <r>
      <t>A</t>
    </r>
    <r>
      <rPr>
        <i/>
        <sz val="11"/>
        <color theme="1"/>
        <rFont val="Calibri"/>
        <family val="2"/>
        <charset val="238"/>
        <scheme val="minor"/>
      </rPr>
      <t xml:space="preserve"> "Megelőlegezési támogatói okirat száma", "Megelőlegezés összege (EUR)", "Megelőlegezés összege (HUF)", "Árfolyam (HUF/EUR)":</t>
    </r>
    <r>
      <rPr>
        <sz val="11"/>
        <color theme="1"/>
        <rFont val="Calibri"/>
        <family val="2"/>
        <charset val="238"/>
        <scheme val="minor"/>
      </rPr>
      <t xml:space="preserve"> a Megelőlegezési támogatói okiratban szereplő adat alapján. </t>
    </r>
    <r>
      <rPr>
        <i/>
        <sz val="11"/>
        <color theme="1"/>
        <rFont val="Calibri"/>
        <family val="2"/>
        <charset val="238"/>
        <scheme val="minor"/>
      </rPr>
      <t>(amennyiben releváns)</t>
    </r>
  </si>
  <si>
    <r>
      <rPr>
        <i/>
        <sz val="11"/>
        <color theme="1"/>
        <rFont val="Calibri"/>
        <family val="2"/>
        <charset val="238"/>
        <scheme val="minor"/>
      </rPr>
      <t>"Záró jelentés? (IGEN/NEM)"</t>
    </r>
    <r>
      <rPr>
        <sz val="11"/>
        <color theme="1"/>
        <rFont val="Calibri"/>
        <family val="2"/>
        <charset val="238"/>
        <scheme val="minor"/>
      </rPr>
      <t>: legördülő menüből kell kiválasztani, hogy az adott jelentés záró jelentés-e, vagy sem.</t>
    </r>
  </si>
  <si>
    <r>
      <rPr>
        <i/>
        <sz val="11"/>
        <color theme="1"/>
        <rFont val="Calibri"/>
        <family val="2"/>
        <charset val="238"/>
        <scheme val="minor"/>
      </rPr>
      <t>"A Lead Partneri jelentésben jóváhagyott költség (EUR)"</t>
    </r>
    <r>
      <rPr>
        <sz val="11"/>
        <color theme="1"/>
        <rFont val="Calibri"/>
        <family val="2"/>
        <charset val="238"/>
        <scheme val="minor"/>
      </rPr>
      <t>: a Lead Partner által a JS-nek benyújtott és elfogadott projekt szintű jelentésben az adott partner részére elfogadott költség.</t>
    </r>
  </si>
  <si>
    <r>
      <rPr>
        <i/>
        <sz val="11"/>
        <color theme="1"/>
        <rFont val="Calibri"/>
        <family val="2"/>
        <charset val="238"/>
        <scheme val="minor"/>
      </rPr>
      <t>"Átutalás napja (2.)"</t>
    </r>
    <r>
      <rPr>
        <sz val="11"/>
        <color theme="1"/>
        <rFont val="Calibri"/>
        <family val="2"/>
        <charset val="238"/>
        <scheme val="minor"/>
      </rPr>
      <t xml:space="preserve">:  a visszafizetendő megelőlegezés átutalásának napja a jelen nyilatkozatot tevő Hazai Partner bankszámlájáról a Megelőlegezési támogatói okiratban szereplő bankszámlaszámra. </t>
    </r>
    <r>
      <rPr>
        <i/>
        <sz val="11"/>
        <color theme="1"/>
        <rFont val="Calibri"/>
        <family val="2"/>
        <charset val="238"/>
        <scheme val="minor"/>
      </rPr>
      <t>(amennyiben releváns)</t>
    </r>
  </si>
  <si>
    <r>
      <rPr>
        <i/>
        <sz val="11"/>
        <color theme="1"/>
        <rFont val="Calibri"/>
        <family val="2"/>
        <charset val="238"/>
        <scheme val="minor"/>
      </rPr>
      <t>"Átutalás napja (3.)"</t>
    </r>
    <r>
      <rPr>
        <sz val="11"/>
        <color theme="1"/>
        <rFont val="Calibri"/>
        <family val="2"/>
        <charset val="238"/>
        <scheme val="minor"/>
      </rPr>
      <t xml:space="preserve">:  az esetlegesen keletkezett kamatbevételből visszafizetendő összeg visszautalásának napja a jelen nyilatkozatot tevő Hazai Partner bankszámlájáról a Megelőlegezési támogatói okiratban szereplő bankszámlaszámra, a záró kifizetés visszautalásával egyidejűleg. </t>
    </r>
    <r>
      <rPr>
        <i/>
        <sz val="11"/>
        <color theme="1"/>
        <rFont val="Calibri"/>
        <family val="2"/>
        <charset val="238"/>
        <scheme val="minor"/>
      </rPr>
      <t>(amennyiben releváns)</t>
    </r>
  </si>
  <si>
    <t>Megelőlegezési támogatói okirat száma (amennyiben releváns):</t>
  </si>
  <si>
    <t>Megelőlegezés %-a 
(amennyiben releváns)</t>
  </si>
  <si>
    <t>Megelőlegezés visszautalás (amennyiben releváns)
(HUF)</t>
  </si>
  <si>
    <t>Árfolyam (HUF/EUR) 
(kizárólag megelőlegezés esetén releváns):</t>
  </si>
  <si>
    <t>Megelőlegezés összege (EUR) 
(amennyiben releváns):</t>
  </si>
  <si>
    <t>Megelőlegezés összege (HUF)
(amennyiben releváns):</t>
  </si>
  <si>
    <t>A 241/2023. (VI.20.) Korm. Rendelet 12. § (1) bekezdésébe foglaltak szerint a nemzeti hatóság kérelemre megelőlegezést biztosít.
Amennyiben Önök éltek a megelőlegezés lehetőségével, és a Megelőlegezési támogatói okirat kiállításra került, akkor a fenti kormányrendelet 13. § (7)-(9) bekezdésében foglaltak szerint a megelőlegezett összeget vissza kell fizetniük.</t>
  </si>
  <si>
    <r>
      <t xml:space="preserve">Az </t>
    </r>
    <r>
      <rPr>
        <b/>
        <i/>
        <sz val="11"/>
        <color theme="1"/>
        <rFont val="Calibri"/>
        <family val="2"/>
        <charset val="238"/>
        <scheme val="minor"/>
      </rPr>
      <t>uniós támogatás Hazai Partner számláján történő jóváírását követő 15 napon belül</t>
    </r>
    <r>
      <rPr>
        <sz val="11"/>
        <color theme="1"/>
        <rFont val="Calibri"/>
        <family val="2"/>
        <charset val="238"/>
        <scheme val="minor"/>
      </rPr>
      <t xml:space="preserve"> 
</t>
    </r>
    <r>
      <rPr>
        <b/>
        <sz val="11"/>
        <color theme="1"/>
        <rFont val="Calibri"/>
        <family val="2"/>
        <charset val="238"/>
        <scheme val="minor"/>
      </rPr>
      <t>ÉS</t>
    </r>
    <r>
      <rPr>
        <sz val="11"/>
        <color theme="1"/>
        <rFont val="Calibri"/>
        <family val="2"/>
        <charset val="238"/>
        <scheme val="minor"/>
      </rPr>
      <t xml:space="preserve"> a megelőlegezett összeg</t>
    </r>
    <r>
      <rPr>
        <b/>
        <i/>
        <sz val="11"/>
        <color theme="1"/>
        <rFont val="Calibri"/>
        <family val="2"/>
        <charset val="238"/>
        <scheme val="minor"/>
      </rPr>
      <t xml:space="preserve"> visszautalásának időpontjától számított 15 napon belül.</t>
    </r>
  </si>
  <si>
    <r>
      <rPr>
        <i/>
        <sz val="11"/>
        <color theme="1"/>
        <rFont val="Calibri"/>
        <family val="2"/>
        <charset val="238"/>
        <scheme val="minor"/>
      </rPr>
      <t>"Elszámolási időszak"</t>
    </r>
    <r>
      <rPr>
        <sz val="11"/>
        <color theme="1"/>
        <rFont val="Calibri"/>
        <family val="2"/>
        <charset val="238"/>
        <scheme val="minor"/>
      </rPr>
      <t>: amely időszakra a jelentés benyújtásra került (pl: 2024.01.01.-2024.04.30.)</t>
    </r>
  </si>
  <si>
    <t>Hazai partner:</t>
  </si>
  <si>
    <t>A jóváhagyott összegből átutalt uniós támogatás (EUR)</t>
  </si>
  <si>
    <r>
      <t xml:space="preserve">Ez a táblázat </t>
    </r>
    <r>
      <rPr>
        <b/>
        <sz val="11"/>
        <color theme="1"/>
        <rFont val="Calibri"/>
        <family val="2"/>
        <charset val="238"/>
        <scheme val="minor"/>
      </rPr>
      <t>a jóváírt ERFA támogatások nyilvántartására</t>
    </r>
    <r>
      <rPr>
        <sz val="11"/>
        <color theme="1"/>
        <rFont val="Calibri"/>
        <family val="2"/>
        <charset val="238"/>
        <scheme val="minor"/>
      </rPr>
      <t xml:space="preserve"> szolgál, amely egyrészt a</t>
    </r>
    <r>
      <rPr>
        <b/>
        <sz val="11"/>
        <color theme="1"/>
        <rFont val="Calibri"/>
        <family val="2"/>
        <charset val="238"/>
        <scheme val="minor"/>
      </rPr>
      <t xml:space="preserve"> hazai társfinanszírozási támogatás alapját</t>
    </r>
    <r>
      <rPr>
        <sz val="11"/>
        <color theme="1"/>
        <rFont val="Calibri"/>
        <family val="2"/>
        <charset val="238"/>
        <scheme val="minor"/>
      </rPr>
      <t xml:space="preserve"> képezi, másrészt (amennyiben releváns) a </t>
    </r>
    <r>
      <rPr>
        <b/>
        <sz val="11"/>
        <color theme="1"/>
        <rFont val="Calibri"/>
        <family val="2"/>
        <charset val="238"/>
        <scheme val="minor"/>
      </rPr>
      <t>megelőlegezés visszafizetési kötelezettségre is felhívja a figyelmet</t>
    </r>
    <r>
      <rPr>
        <sz val="11"/>
        <color theme="1"/>
        <rFont val="Calibri"/>
        <family val="2"/>
        <charset val="238"/>
        <scheme val="minor"/>
      </rPr>
      <t>. 
Megelőlegezés esetén a visszafizetési adatok nyilvántartása is a táblázatban történik.</t>
    </r>
  </si>
  <si>
    <r>
      <rPr>
        <i/>
        <sz val="11"/>
        <color theme="1"/>
        <rFont val="Calibri"/>
        <family val="2"/>
        <charset val="238"/>
        <scheme val="minor"/>
      </rPr>
      <t>"Átutalás napja (1.)"</t>
    </r>
    <r>
      <rPr>
        <sz val="11"/>
        <color theme="1"/>
        <rFont val="Calibri"/>
        <family val="2"/>
        <charset val="238"/>
        <scheme val="minor"/>
      </rPr>
      <t>:  a Lead Partneri jelentésben jóváhagyott ERFA támogatás jóváírásának napja, a nyilatkozatot tevő Hazai Partner bankszámláján.</t>
    </r>
  </si>
  <si>
    <t>Kelt: &lt;Település&gt;, 202.. év …….hónap  …… napján.</t>
  </si>
  <si>
    <r>
      <rPr>
        <i/>
        <sz val="11"/>
        <color theme="1"/>
        <rFont val="Calibri"/>
        <family val="2"/>
        <charset val="238"/>
        <scheme val="minor"/>
      </rPr>
      <t>"A jóváhagyott összegből átutalt ERFA támogatás (EUR)"</t>
    </r>
    <r>
      <rPr>
        <sz val="11"/>
        <color theme="1"/>
        <rFont val="Calibri"/>
        <family val="2"/>
        <charset val="238"/>
        <scheme val="minor"/>
      </rPr>
      <t>: a Lead Partneri jelentésből a Hazai Partner számláján jóváírt ERFA támogatás összege EUR-ban.</t>
    </r>
  </si>
  <si>
    <t>Interreg VI-A  Románia-Magyarország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</si>
</sst>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0000"/>
    <numFmt numFmtId="166" formatCode="0.0000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1" xfId="0" applyBorder="1" applyAlignment="1">
      <alignment wrapText="1"/>
    </xf>
    <xf numFmtId="0" fontId="3" fillId="0" borderId="14" xfId="0" applyFont="1" applyBorder="1"/>
    <xf numFmtId="0" fontId="0" fillId="0" borderId="15" xfId="0" applyBorder="1" applyAlignment="1">
      <alignment wrapText="1"/>
    </xf>
    <xf numFmtId="0" fontId="6" fillId="0" borderId="14" xfId="0" applyFont="1" applyBorder="1"/>
    <xf numFmtId="0" fontId="9" fillId="0" borderId="13" xfId="0" applyFont="1" applyBorder="1"/>
    <xf numFmtId="0" fontId="9" fillId="0" borderId="1" xfId="0" applyFont="1" applyBorder="1"/>
    <xf numFmtId="4" fontId="0" fillId="0" borderId="6" xfId="0" applyNumberFormat="1" applyBorder="1" applyProtection="1">
      <protection locked="0"/>
    </xf>
    <xf numFmtId="4" fontId="0" fillId="0" borderId="7" xfId="0" applyNumberFormat="1" applyBorder="1" applyProtection="1">
      <protection locked="0"/>
    </xf>
    <xf numFmtId="3" fontId="0" fillId="0" borderId="7" xfId="0" applyNumberFormat="1" applyBorder="1" applyProtection="1">
      <protection locked="0"/>
    </xf>
    <xf numFmtId="4" fontId="0" fillId="0" borderId="12" xfId="0" applyNumberForma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7" xfId="0" applyBorder="1" applyAlignment="1" applyProtection="1">
      <alignment horizontal="right"/>
      <protection locked="0"/>
    </xf>
    <xf numFmtId="4" fontId="0" fillId="0" borderId="5" xfId="0" applyNumberFormat="1" applyBorder="1" applyProtection="1">
      <protection locked="0"/>
    </xf>
    <xf numFmtId="14" fontId="0" fillId="0" borderId="5" xfId="0" applyNumberFormat="1" applyBorder="1" applyAlignment="1" applyProtection="1">
      <alignment horizontal="right"/>
      <protection locked="0"/>
    </xf>
    <xf numFmtId="49" fontId="0" fillId="0" borderId="5" xfId="0" applyNumberFormat="1" applyBorder="1" applyAlignment="1" applyProtection="1">
      <alignment horizontal="right"/>
      <protection locked="0"/>
    </xf>
    <xf numFmtId="49" fontId="0" fillId="0" borderId="6" xfId="0" applyNumberFormat="1" applyBorder="1" applyAlignment="1" applyProtection="1">
      <alignment horizontal="right"/>
      <protection locked="0"/>
    </xf>
    <xf numFmtId="0" fontId="0" fillId="0" borderId="3" xfId="0" applyBorder="1" applyProtection="1">
      <protection locked="0"/>
    </xf>
    <xf numFmtId="0" fontId="0" fillId="0" borderId="23" xfId="0" applyBorder="1" applyAlignment="1" applyProtection="1">
      <alignment horizontal="right"/>
      <protection locked="0"/>
    </xf>
    <xf numFmtId="4" fontId="0" fillId="0" borderId="1" xfId="0" applyNumberFormat="1" applyBorder="1" applyProtection="1">
      <protection locked="0"/>
    </xf>
    <xf numFmtId="0" fontId="0" fillId="0" borderId="1" xfId="0" applyBorder="1" applyAlignment="1" applyProtection="1">
      <alignment horizontal="right"/>
      <protection locked="0"/>
    </xf>
    <xf numFmtId="49" fontId="0" fillId="0" borderId="1" xfId="0" applyNumberFormat="1" applyBorder="1" applyAlignment="1" applyProtection="1">
      <alignment horizontal="right"/>
      <protection locked="0"/>
    </xf>
    <xf numFmtId="49" fontId="0" fillId="0" borderId="7" xfId="0" applyNumberFormat="1" applyBorder="1" applyAlignment="1" applyProtection="1">
      <alignment horizontal="right"/>
      <protection locked="0"/>
    </xf>
    <xf numFmtId="0" fontId="0" fillId="0" borderId="4" xfId="0" applyBorder="1" applyProtection="1">
      <protection locked="0"/>
    </xf>
    <xf numFmtId="0" fontId="0" fillId="0" borderId="18" xfId="0" applyBorder="1" applyAlignment="1" applyProtection="1">
      <alignment horizontal="right"/>
      <protection locked="0"/>
    </xf>
    <xf numFmtId="4" fontId="0" fillId="0" borderId="11" xfId="0" applyNumberFormat="1" applyBorder="1" applyProtection="1">
      <protection locked="0"/>
    </xf>
    <xf numFmtId="0" fontId="0" fillId="0" borderId="11" xfId="0" applyBorder="1" applyAlignment="1" applyProtection="1">
      <alignment horizontal="right"/>
      <protection locked="0"/>
    </xf>
    <xf numFmtId="49" fontId="0" fillId="0" borderId="11" xfId="0" applyNumberFormat="1" applyBorder="1" applyAlignment="1" applyProtection="1">
      <alignment horizontal="right"/>
      <protection locked="0"/>
    </xf>
    <xf numFmtId="49" fontId="0" fillId="0" borderId="12" xfId="0" applyNumberFormat="1" applyBorder="1" applyAlignment="1" applyProtection="1">
      <alignment horizontal="right"/>
      <protection locked="0"/>
    </xf>
    <xf numFmtId="3" fontId="0" fillId="0" borderId="11" xfId="0" applyNumberFormat="1" applyBorder="1" applyProtection="1">
      <protection locked="0"/>
    </xf>
    <xf numFmtId="14" fontId="0" fillId="0" borderId="11" xfId="0" applyNumberFormat="1" applyBorder="1" applyProtection="1">
      <protection locked="0"/>
    </xf>
    <xf numFmtId="0" fontId="0" fillId="0" borderId="0" xfId="0" applyProtection="1">
      <protection locked="0"/>
    </xf>
    <xf numFmtId="0" fontId="0" fillId="0" borderId="14" xfId="0" applyBorder="1" applyAlignment="1">
      <alignment wrapText="1"/>
    </xf>
    <xf numFmtId="0" fontId="11" fillId="0" borderId="0" xfId="0" applyFont="1" applyAlignment="1">
      <alignment horizontal="center" wrapText="1"/>
    </xf>
    <xf numFmtId="0" fontId="0" fillId="0" borderId="0" xfId="0" applyAlignment="1" applyProtection="1">
      <alignment horizontal="center"/>
      <protection locked="0"/>
    </xf>
    <xf numFmtId="0" fontId="10" fillId="0" borderId="1" xfId="0" applyFont="1" applyBorder="1" applyAlignment="1" applyProtection="1">
      <alignment horizontal="left" vertical="top" shrinkToFit="1"/>
      <protection locked="0"/>
    </xf>
    <xf numFmtId="0" fontId="10" fillId="0" borderId="7" xfId="0" applyFont="1" applyBorder="1" applyAlignment="1" applyProtection="1">
      <alignment horizontal="left" vertical="top" shrinkToFit="1"/>
      <protection locked="0"/>
    </xf>
    <xf numFmtId="0" fontId="10" fillId="0" borderId="1" xfId="0" applyFont="1" applyBorder="1" applyAlignment="1" applyProtection="1">
      <alignment horizontal="left" vertical="top"/>
      <protection locked="0"/>
    </xf>
    <xf numFmtId="0" fontId="10" fillId="0" borderId="7" xfId="0" applyFont="1" applyBorder="1" applyAlignment="1" applyProtection="1">
      <alignment horizontal="left" vertical="top"/>
      <protection locked="0"/>
    </xf>
    <xf numFmtId="0" fontId="10" fillId="0" borderId="8" xfId="0" applyFont="1" applyBorder="1" applyAlignment="1" applyProtection="1">
      <alignment horizontal="left" vertical="top" shrinkToFit="1"/>
      <protection locked="0"/>
    </xf>
    <xf numFmtId="0" fontId="10" fillId="0" borderId="9" xfId="0" applyFont="1" applyBorder="1" applyAlignment="1" applyProtection="1">
      <alignment horizontal="left" vertical="top" shrinkToFit="1"/>
      <protection locked="0"/>
    </xf>
    <xf numFmtId="0" fontId="10" fillId="0" borderId="10" xfId="0" applyFont="1" applyBorder="1" applyAlignment="1" applyProtection="1">
      <alignment horizontal="left" vertical="top" shrinkToFit="1"/>
      <protection locked="0"/>
    </xf>
    <xf numFmtId="49" fontId="10" fillId="0" borderId="11" xfId="0" applyNumberFormat="1" applyFont="1" applyBorder="1" applyAlignment="1" applyProtection="1">
      <alignment horizontal="left" vertical="top"/>
      <protection locked="0"/>
    </xf>
    <xf numFmtId="49" fontId="10" fillId="0" borderId="12" xfId="0" applyNumberFormat="1" applyFont="1" applyBorder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center"/>
    </xf>
    <xf numFmtId="0" fontId="0" fillId="0" borderId="0" xfId="0" applyProtection="1"/>
    <xf numFmtId="0" fontId="10" fillId="2" borderId="2" xfId="0" applyFont="1" applyFill="1" applyBorder="1" applyAlignment="1" applyProtection="1">
      <alignment horizontal="left" vertical="top"/>
    </xf>
    <xf numFmtId="0" fontId="10" fillId="2" borderId="5" xfId="0" applyFont="1" applyFill="1" applyBorder="1" applyAlignment="1" applyProtection="1">
      <alignment horizontal="left" vertical="top" shrinkToFit="1"/>
    </xf>
    <xf numFmtId="0" fontId="10" fillId="2" borderId="6" xfId="0" applyFont="1" applyFill="1" applyBorder="1" applyAlignment="1" applyProtection="1">
      <alignment horizontal="left" vertical="top" shrinkToFit="1"/>
    </xf>
    <xf numFmtId="0" fontId="10" fillId="0" borderId="0" xfId="0" applyFont="1" applyAlignment="1" applyProtection="1">
      <alignment horizontal="left" vertical="top" shrinkToFit="1"/>
    </xf>
    <xf numFmtId="0" fontId="0" fillId="0" borderId="13" xfId="0" applyBorder="1" applyProtection="1"/>
    <xf numFmtId="0" fontId="10" fillId="2" borderId="3" xfId="0" applyFont="1" applyFill="1" applyBorder="1" applyAlignment="1" applyProtection="1">
      <alignment horizontal="left" vertical="top"/>
    </xf>
    <xf numFmtId="0" fontId="0" fillId="0" borderId="15" xfId="0" applyBorder="1" applyProtection="1"/>
    <xf numFmtId="0" fontId="10" fillId="2" borderId="3" xfId="0" applyFont="1" applyFill="1" applyBorder="1" applyAlignment="1" applyProtection="1">
      <alignment horizontal="left" vertical="top" wrapText="1"/>
    </xf>
    <xf numFmtId="0" fontId="10" fillId="0" borderId="0" xfId="0" applyFont="1" applyAlignment="1" applyProtection="1">
      <alignment horizontal="left" vertical="top"/>
    </xf>
    <xf numFmtId="0" fontId="1" fillId="3" borderId="16" xfId="0" applyFont="1" applyFill="1" applyBorder="1" applyAlignment="1" applyProtection="1">
      <alignment horizontal="center" vertical="center" wrapText="1"/>
    </xf>
    <xf numFmtId="0" fontId="10" fillId="2" borderId="4" xfId="0" applyFont="1" applyFill="1" applyBorder="1" applyAlignment="1" applyProtection="1">
      <alignment horizontal="left" vertical="top" wrapText="1"/>
    </xf>
    <xf numFmtId="49" fontId="10" fillId="0" borderId="0" xfId="0" applyNumberFormat="1" applyFont="1" applyAlignment="1" applyProtection="1">
      <alignment horizontal="left" vertical="top"/>
    </xf>
    <xf numFmtId="0" fontId="10" fillId="2" borderId="2" xfId="0" applyFont="1" applyFill="1" applyBorder="1" applyAlignment="1" applyProtection="1">
      <alignment horizontal="left" vertical="top" wrapText="1"/>
    </xf>
    <xf numFmtId="4" fontId="0" fillId="0" borderId="0" xfId="0" applyNumberFormat="1" applyProtection="1"/>
    <xf numFmtId="165" fontId="0" fillId="0" borderId="0" xfId="0" applyNumberFormat="1" applyProtection="1"/>
    <xf numFmtId="3" fontId="0" fillId="0" borderId="0" xfId="0" applyNumberFormat="1" applyProtection="1"/>
    <xf numFmtId="166" fontId="0" fillId="0" borderId="0" xfId="0" applyNumberFormat="1" applyProtection="1"/>
    <xf numFmtId="164" fontId="0" fillId="2" borderId="7" xfId="0" applyNumberFormat="1" applyFill="1" applyBorder="1" applyProtection="1"/>
    <xf numFmtId="0" fontId="0" fillId="4" borderId="0" xfId="0" applyFill="1" applyProtection="1"/>
    <xf numFmtId="0" fontId="1" fillId="2" borderId="24" xfId="0" applyFont="1" applyFill="1" applyBorder="1" applyAlignment="1" applyProtection="1">
      <alignment horizontal="center" vertical="center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26" xfId="0" applyFont="1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1" fillId="3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4" fontId="0" fillId="2" borderId="5" xfId="0" applyNumberFormat="1" applyFill="1" applyBorder="1" applyAlignment="1" applyProtection="1">
      <alignment horizontal="right"/>
    </xf>
    <xf numFmtId="3" fontId="0" fillId="2" borderId="5" xfId="0" applyNumberFormat="1" applyFill="1" applyBorder="1" applyProtection="1"/>
    <xf numFmtId="4" fontId="0" fillId="2" borderId="15" xfId="0" applyNumberFormat="1" applyFill="1" applyBorder="1" applyAlignment="1" applyProtection="1">
      <alignment horizontal="right"/>
    </xf>
    <xf numFmtId="3" fontId="0" fillId="2" borderId="1" xfId="0" applyNumberFormat="1" applyFill="1" applyBorder="1" applyProtection="1"/>
    <xf numFmtId="3" fontId="0" fillId="2" borderId="11" xfId="0" applyNumberFormat="1" applyFill="1" applyBorder="1" applyProtection="1"/>
    <xf numFmtId="0" fontId="1" fillId="0" borderId="19" xfId="0" applyFont="1" applyBorder="1" applyAlignment="1" applyProtection="1">
      <alignment horizontal="center" vertical="center" wrapText="1"/>
    </xf>
    <xf numFmtId="0" fontId="1" fillId="0" borderId="20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0" fontId="1" fillId="0" borderId="22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P42"/>
  <sheetViews>
    <sheetView tabSelected="1" workbookViewId="0">
      <selection activeCell="C14" sqref="C14"/>
    </sheetView>
  </sheetViews>
  <sheetFormatPr defaultColWidth="9.140625" defaultRowHeight="16.5" customHeight="1" x14ac:dyDescent="0.25"/>
  <cols>
    <col min="1" max="1" width="4.28515625" style="45" customWidth="1"/>
    <col min="2" max="2" width="38.7109375" style="45" customWidth="1"/>
    <col min="3" max="3" width="14.140625" style="45" customWidth="1"/>
    <col min="4" max="4" width="15.28515625" style="45" customWidth="1"/>
    <col min="5" max="5" width="15" style="45" customWidth="1"/>
    <col min="6" max="6" width="14.85546875" style="45" customWidth="1"/>
    <col min="7" max="7" width="16" style="45" customWidth="1"/>
    <col min="8" max="8" width="15.7109375" style="45" hidden="1" customWidth="1"/>
    <col min="9" max="10" width="12.140625" style="45" hidden="1" customWidth="1"/>
    <col min="11" max="12" width="15.7109375" style="45" hidden="1" customWidth="1"/>
    <col min="13" max="13" width="15.7109375" style="45" customWidth="1"/>
    <col min="14" max="14" width="14.7109375" style="45" customWidth="1"/>
    <col min="15" max="15" width="15.42578125" style="45" customWidth="1"/>
    <col min="16" max="16" width="23.42578125" style="45" customWidth="1"/>
    <col min="17" max="17" width="11.28515625" style="45" customWidth="1"/>
    <col min="18" max="16384" width="9.140625" style="45"/>
  </cols>
  <sheetData>
    <row r="2" spans="2:14" ht="16.5" customHeight="1" x14ac:dyDescent="0.3">
      <c r="B2" s="44" t="s">
        <v>1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2:14" ht="16.5" customHeight="1" thickBot="1" x14ac:dyDescent="0.3"/>
    <row r="4" spans="2:14" ht="16.5" customHeight="1" x14ac:dyDescent="0.25">
      <c r="B4" s="46" t="s">
        <v>2</v>
      </c>
      <c r="C4" s="47" t="s">
        <v>61</v>
      </c>
      <c r="D4" s="47"/>
      <c r="E4" s="47"/>
      <c r="F4" s="48"/>
      <c r="G4" s="49"/>
      <c r="I4" s="50" t="s">
        <v>14</v>
      </c>
    </row>
    <row r="5" spans="2:14" ht="16.5" customHeight="1" x14ac:dyDescent="0.25">
      <c r="B5" s="51" t="s">
        <v>55</v>
      </c>
      <c r="C5" s="35"/>
      <c r="D5" s="35"/>
      <c r="E5" s="35"/>
      <c r="F5" s="36"/>
      <c r="G5" s="49"/>
      <c r="I5" s="52" t="s">
        <v>15</v>
      </c>
    </row>
    <row r="6" spans="2:14" ht="16.5" customHeight="1" thickBot="1" x14ac:dyDescent="0.3">
      <c r="B6" s="53" t="s">
        <v>3</v>
      </c>
      <c r="C6" s="37"/>
      <c r="D6" s="37"/>
      <c r="E6" s="37"/>
      <c r="F6" s="38"/>
      <c r="G6" s="54"/>
    </row>
    <row r="7" spans="2:14" ht="16.5" customHeight="1" x14ac:dyDescent="0.25">
      <c r="B7" s="53" t="s">
        <v>38</v>
      </c>
      <c r="C7" s="39"/>
      <c r="D7" s="40"/>
      <c r="E7" s="40"/>
      <c r="F7" s="41"/>
      <c r="G7" s="49"/>
      <c r="I7" s="55"/>
      <c r="J7" s="45" t="s">
        <v>29</v>
      </c>
    </row>
    <row r="8" spans="2:14" ht="26.25" thickBot="1" x14ac:dyDescent="0.3">
      <c r="B8" s="56" t="s">
        <v>46</v>
      </c>
      <c r="C8" s="42"/>
      <c r="D8" s="42"/>
      <c r="E8" s="42"/>
      <c r="F8" s="43"/>
      <c r="G8" s="57"/>
    </row>
    <row r="9" spans="2:14" ht="16.5" customHeight="1" thickBot="1" x14ac:dyDescent="0.3"/>
    <row r="10" spans="2:14" ht="16.5" customHeight="1" x14ac:dyDescent="0.25">
      <c r="B10" s="58" t="s">
        <v>32</v>
      </c>
      <c r="C10" s="7"/>
      <c r="I10" s="45" t="s">
        <v>26</v>
      </c>
    </row>
    <row r="11" spans="2:14" ht="16.5" customHeight="1" x14ac:dyDescent="0.25">
      <c r="B11" s="53" t="s">
        <v>11</v>
      </c>
      <c r="C11" s="8"/>
      <c r="D11" s="59"/>
      <c r="I11" s="60">
        <f>+C14/100</f>
        <v>0</v>
      </c>
    </row>
    <row r="12" spans="2:14" ht="25.5" x14ac:dyDescent="0.25">
      <c r="B12" s="53" t="s">
        <v>50</v>
      </c>
      <c r="C12" s="8"/>
      <c r="D12" s="61"/>
      <c r="E12" s="59"/>
      <c r="I12" s="45" t="s">
        <v>33</v>
      </c>
    </row>
    <row r="13" spans="2:14" ht="25.5" x14ac:dyDescent="0.25">
      <c r="B13" s="53" t="s">
        <v>51</v>
      </c>
      <c r="C13" s="9"/>
      <c r="I13" s="62">
        <f>1-I11</f>
        <v>1</v>
      </c>
    </row>
    <row r="14" spans="2:14" ht="25.5" x14ac:dyDescent="0.25">
      <c r="B14" s="53" t="s">
        <v>47</v>
      </c>
      <c r="C14" s="63">
        <f>IF(C12&lt;&gt;0,C12/C10*100,0)</f>
        <v>0</v>
      </c>
      <c r="D14" s="59"/>
      <c r="I14" s="45" t="s">
        <v>34</v>
      </c>
    </row>
    <row r="15" spans="2:14" ht="27.75" customHeight="1" thickBot="1" x14ac:dyDescent="0.3">
      <c r="B15" s="56" t="s">
        <v>49</v>
      </c>
      <c r="C15" s="10"/>
      <c r="I15" s="64">
        <f>+C10-C10*I11</f>
        <v>0</v>
      </c>
    </row>
    <row r="16" spans="2:14" ht="16.5" customHeight="1" thickBot="1" x14ac:dyDescent="0.3"/>
    <row r="17" spans="2:16" ht="75.75" thickBot="1" x14ac:dyDescent="0.3">
      <c r="B17" s="65" t="s">
        <v>4</v>
      </c>
      <c r="C17" s="66" t="s">
        <v>17</v>
      </c>
      <c r="D17" s="67" t="s">
        <v>5</v>
      </c>
      <c r="E17" s="68" t="s">
        <v>56</v>
      </c>
      <c r="F17" s="68" t="s">
        <v>19</v>
      </c>
      <c r="G17" s="68" t="s">
        <v>20</v>
      </c>
      <c r="H17" s="69" t="s">
        <v>35</v>
      </c>
      <c r="I17" s="69" t="s">
        <v>34</v>
      </c>
      <c r="J17" s="69" t="s">
        <v>27</v>
      </c>
      <c r="K17" s="69" t="s">
        <v>25</v>
      </c>
      <c r="L17" s="69" t="s">
        <v>28</v>
      </c>
      <c r="M17" s="68" t="s">
        <v>48</v>
      </c>
      <c r="N17" s="68" t="s">
        <v>21</v>
      </c>
      <c r="O17" s="68" t="s">
        <v>22</v>
      </c>
      <c r="P17" s="70" t="s">
        <v>36</v>
      </c>
    </row>
    <row r="18" spans="2:16" ht="16.5" customHeight="1" x14ac:dyDescent="0.25">
      <c r="B18" s="11"/>
      <c r="C18" s="12"/>
      <c r="D18" s="13"/>
      <c r="E18" s="13"/>
      <c r="F18" s="14"/>
      <c r="G18" s="15"/>
      <c r="H18" s="71">
        <f>+E18</f>
        <v>0</v>
      </c>
      <c r="I18" s="72">
        <f t="shared" ref="I18:I32" si="0">IF(H18&gt;$C$10*$I$13,H18-$C$10*$I$13,0)</f>
        <v>0</v>
      </c>
      <c r="J18" s="72">
        <v>0</v>
      </c>
      <c r="K18" s="72">
        <f>IF(I18&lt;=$C$12,I18-J18,$C$12-J18)</f>
        <v>0</v>
      </c>
      <c r="L18" s="72">
        <f t="shared" ref="L18:L32" si="1">IF(C18="IGEN",$C$12-J18,K18)</f>
        <v>0</v>
      </c>
      <c r="M18" s="72">
        <f>IF(C18="IGEN",C13,$L$18*$C$15)</f>
        <v>0</v>
      </c>
      <c r="N18" s="14"/>
      <c r="O18" s="15"/>
      <c r="P18" s="16"/>
    </row>
    <row r="19" spans="2:16" ht="16.5" customHeight="1" x14ac:dyDescent="0.25">
      <c r="B19" s="17"/>
      <c r="C19" s="18"/>
      <c r="D19" s="19"/>
      <c r="E19" s="19"/>
      <c r="F19" s="20"/>
      <c r="G19" s="21"/>
      <c r="H19" s="73">
        <f>+H18+E19</f>
        <v>0</v>
      </c>
      <c r="I19" s="74">
        <f t="shared" si="0"/>
        <v>0</v>
      </c>
      <c r="J19" s="74">
        <f>+K18+J18</f>
        <v>0</v>
      </c>
      <c r="K19" s="74">
        <f t="shared" ref="K19:K32" si="2">IF(I19&lt;=$C$12,I19-J19,$C$12-J19)</f>
        <v>0</v>
      </c>
      <c r="L19" s="74">
        <f t="shared" si="1"/>
        <v>0</v>
      </c>
      <c r="M19" s="74">
        <f>IF(C19="IGEN",C13-M18,L19*$C$15)</f>
        <v>0</v>
      </c>
      <c r="N19" s="20"/>
      <c r="O19" s="21"/>
      <c r="P19" s="22"/>
    </row>
    <row r="20" spans="2:16" ht="16.5" customHeight="1" x14ac:dyDescent="0.25">
      <c r="B20" s="17"/>
      <c r="C20" s="18"/>
      <c r="D20" s="19"/>
      <c r="E20" s="19"/>
      <c r="F20" s="20"/>
      <c r="G20" s="21"/>
      <c r="H20" s="73">
        <f t="shared" ref="H20:H32" si="3">+H19+E20</f>
        <v>0</v>
      </c>
      <c r="I20" s="74">
        <f t="shared" si="0"/>
        <v>0</v>
      </c>
      <c r="J20" s="74">
        <f>+K19+J19</f>
        <v>0</v>
      </c>
      <c r="K20" s="74">
        <f t="shared" si="2"/>
        <v>0</v>
      </c>
      <c r="L20" s="74">
        <f t="shared" si="1"/>
        <v>0</v>
      </c>
      <c r="M20" s="74">
        <f>IF(C20="IGEN",$C$13-SUM($M$18:$M19),L20*$C$15)</f>
        <v>0</v>
      </c>
      <c r="N20" s="20"/>
      <c r="O20" s="21"/>
      <c r="P20" s="22"/>
    </row>
    <row r="21" spans="2:16" ht="16.5" customHeight="1" x14ac:dyDescent="0.25">
      <c r="B21" s="17"/>
      <c r="C21" s="18"/>
      <c r="D21" s="19"/>
      <c r="E21" s="19"/>
      <c r="F21" s="20"/>
      <c r="G21" s="21"/>
      <c r="H21" s="73">
        <f t="shared" si="3"/>
        <v>0</v>
      </c>
      <c r="I21" s="74">
        <f t="shared" si="0"/>
        <v>0</v>
      </c>
      <c r="J21" s="74">
        <f>+K20+J20</f>
        <v>0</v>
      </c>
      <c r="K21" s="74">
        <f>IF(I21&lt;=$C$12,I21-J21,$C$12-J21)</f>
        <v>0</v>
      </c>
      <c r="L21" s="74">
        <f t="shared" si="1"/>
        <v>0</v>
      </c>
      <c r="M21" s="74">
        <f>IF(C21="IGEN",$C$13-SUM($M$18:$M20),L21*$C$15)</f>
        <v>0</v>
      </c>
      <c r="N21" s="20"/>
      <c r="O21" s="21"/>
      <c r="P21" s="22"/>
    </row>
    <row r="22" spans="2:16" ht="16.5" customHeight="1" x14ac:dyDescent="0.25">
      <c r="B22" s="17"/>
      <c r="C22" s="18"/>
      <c r="D22" s="19"/>
      <c r="E22" s="19"/>
      <c r="F22" s="20"/>
      <c r="G22" s="21"/>
      <c r="H22" s="73">
        <f t="shared" si="3"/>
        <v>0</v>
      </c>
      <c r="I22" s="74">
        <f t="shared" si="0"/>
        <v>0</v>
      </c>
      <c r="J22" s="74">
        <f t="shared" ref="J22:J30" si="4">+K21+J21</f>
        <v>0</v>
      </c>
      <c r="K22" s="74">
        <f t="shared" si="2"/>
        <v>0</v>
      </c>
      <c r="L22" s="74">
        <f t="shared" si="1"/>
        <v>0</v>
      </c>
      <c r="M22" s="74">
        <f>IF(C22="IGEN",$C$13-SUM($M$18:$M21),L22*$C$15)</f>
        <v>0</v>
      </c>
      <c r="N22" s="20"/>
      <c r="O22" s="21"/>
      <c r="P22" s="22"/>
    </row>
    <row r="23" spans="2:16" ht="16.5" customHeight="1" x14ac:dyDescent="0.25">
      <c r="B23" s="17"/>
      <c r="C23" s="18"/>
      <c r="D23" s="19"/>
      <c r="E23" s="19"/>
      <c r="F23" s="20"/>
      <c r="G23" s="21"/>
      <c r="H23" s="73">
        <f t="shared" si="3"/>
        <v>0</v>
      </c>
      <c r="I23" s="74">
        <f t="shared" si="0"/>
        <v>0</v>
      </c>
      <c r="J23" s="74">
        <f t="shared" si="4"/>
        <v>0</v>
      </c>
      <c r="K23" s="74">
        <f t="shared" si="2"/>
        <v>0</v>
      </c>
      <c r="L23" s="74">
        <f t="shared" si="1"/>
        <v>0</v>
      </c>
      <c r="M23" s="74">
        <f>IF(C23="IGEN",$C$13-SUM($M$18:$M22),L23*$C$15)</f>
        <v>0</v>
      </c>
      <c r="N23" s="20"/>
      <c r="O23" s="21"/>
      <c r="P23" s="22"/>
    </row>
    <row r="24" spans="2:16" ht="16.5" customHeight="1" x14ac:dyDescent="0.25">
      <c r="B24" s="17"/>
      <c r="C24" s="18"/>
      <c r="D24" s="19"/>
      <c r="E24" s="19"/>
      <c r="F24" s="20"/>
      <c r="G24" s="21"/>
      <c r="H24" s="73">
        <f t="shared" si="3"/>
        <v>0</v>
      </c>
      <c r="I24" s="74">
        <f t="shared" si="0"/>
        <v>0</v>
      </c>
      <c r="J24" s="74">
        <f t="shared" si="4"/>
        <v>0</v>
      </c>
      <c r="K24" s="74">
        <f t="shared" si="2"/>
        <v>0</v>
      </c>
      <c r="L24" s="74">
        <f t="shared" si="1"/>
        <v>0</v>
      </c>
      <c r="M24" s="74">
        <f>IF(C24="IGEN",$C$13-SUM($M$18:$M23),L24*$C$15)</f>
        <v>0</v>
      </c>
      <c r="N24" s="20"/>
      <c r="O24" s="21"/>
      <c r="P24" s="22"/>
    </row>
    <row r="25" spans="2:16" ht="16.5" customHeight="1" x14ac:dyDescent="0.25">
      <c r="B25" s="17"/>
      <c r="C25" s="18"/>
      <c r="D25" s="19"/>
      <c r="E25" s="19"/>
      <c r="F25" s="20"/>
      <c r="G25" s="21"/>
      <c r="H25" s="73">
        <f t="shared" si="3"/>
        <v>0</v>
      </c>
      <c r="I25" s="74">
        <f t="shared" si="0"/>
        <v>0</v>
      </c>
      <c r="J25" s="74">
        <f t="shared" si="4"/>
        <v>0</v>
      </c>
      <c r="K25" s="74">
        <f t="shared" si="2"/>
        <v>0</v>
      </c>
      <c r="L25" s="74">
        <f t="shared" si="1"/>
        <v>0</v>
      </c>
      <c r="M25" s="74">
        <f>IF(C25="IGEN",$C$13-SUM($M$18:$M24),L25*$C$15)</f>
        <v>0</v>
      </c>
      <c r="N25" s="20"/>
      <c r="O25" s="21"/>
      <c r="P25" s="22"/>
    </row>
    <row r="26" spans="2:16" ht="16.5" customHeight="1" x14ac:dyDescent="0.25">
      <c r="B26" s="17"/>
      <c r="C26" s="18"/>
      <c r="D26" s="19"/>
      <c r="E26" s="19"/>
      <c r="F26" s="20"/>
      <c r="G26" s="21"/>
      <c r="H26" s="73">
        <f t="shared" si="3"/>
        <v>0</v>
      </c>
      <c r="I26" s="74">
        <f t="shared" si="0"/>
        <v>0</v>
      </c>
      <c r="J26" s="74">
        <f t="shared" si="4"/>
        <v>0</v>
      </c>
      <c r="K26" s="74">
        <f t="shared" si="2"/>
        <v>0</v>
      </c>
      <c r="L26" s="74">
        <f t="shared" si="1"/>
        <v>0</v>
      </c>
      <c r="M26" s="74">
        <f>IF(C26="IGEN",$C$13-SUM($M$18:$M25),L26*$C$15)</f>
        <v>0</v>
      </c>
      <c r="N26" s="20"/>
      <c r="O26" s="21"/>
      <c r="P26" s="22"/>
    </row>
    <row r="27" spans="2:16" ht="16.5" customHeight="1" x14ac:dyDescent="0.25">
      <c r="B27" s="17"/>
      <c r="C27" s="18"/>
      <c r="D27" s="19"/>
      <c r="E27" s="19"/>
      <c r="F27" s="20"/>
      <c r="G27" s="21"/>
      <c r="H27" s="73">
        <f t="shared" si="3"/>
        <v>0</v>
      </c>
      <c r="I27" s="74">
        <f t="shared" si="0"/>
        <v>0</v>
      </c>
      <c r="J27" s="74">
        <f t="shared" si="4"/>
        <v>0</v>
      </c>
      <c r="K27" s="74">
        <f t="shared" si="2"/>
        <v>0</v>
      </c>
      <c r="L27" s="74">
        <f t="shared" si="1"/>
        <v>0</v>
      </c>
      <c r="M27" s="74">
        <f>IF(C27="IGEN",$C$13-SUM($M$18:$M26),L27*$C$15)</f>
        <v>0</v>
      </c>
      <c r="N27" s="20"/>
      <c r="O27" s="21"/>
      <c r="P27" s="22"/>
    </row>
    <row r="28" spans="2:16" ht="16.5" customHeight="1" x14ac:dyDescent="0.25">
      <c r="B28" s="17"/>
      <c r="C28" s="18"/>
      <c r="D28" s="19"/>
      <c r="E28" s="19"/>
      <c r="F28" s="20"/>
      <c r="G28" s="21"/>
      <c r="H28" s="73">
        <f t="shared" si="3"/>
        <v>0</v>
      </c>
      <c r="I28" s="74">
        <f t="shared" si="0"/>
        <v>0</v>
      </c>
      <c r="J28" s="74">
        <f t="shared" si="4"/>
        <v>0</v>
      </c>
      <c r="K28" s="74">
        <f t="shared" si="2"/>
        <v>0</v>
      </c>
      <c r="L28" s="74">
        <f t="shared" si="1"/>
        <v>0</v>
      </c>
      <c r="M28" s="74">
        <f>IF(C28="IGEN",$C$13-SUM($M$18:$M27),L28*$C$15)</f>
        <v>0</v>
      </c>
      <c r="N28" s="20"/>
      <c r="O28" s="21"/>
      <c r="P28" s="22"/>
    </row>
    <row r="29" spans="2:16" ht="16.5" customHeight="1" x14ac:dyDescent="0.25">
      <c r="B29" s="17"/>
      <c r="C29" s="18"/>
      <c r="D29" s="19"/>
      <c r="E29" s="19"/>
      <c r="F29" s="20"/>
      <c r="G29" s="21"/>
      <c r="H29" s="73">
        <f t="shared" si="3"/>
        <v>0</v>
      </c>
      <c r="I29" s="74">
        <f t="shared" si="0"/>
        <v>0</v>
      </c>
      <c r="J29" s="74">
        <f t="shared" si="4"/>
        <v>0</v>
      </c>
      <c r="K29" s="74">
        <f t="shared" si="2"/>
        <v>0</v>
      </c>
      <c r="L29" s="74">
        <f t="shared" si="1"/>
        <v>0</v>
      </c>
      <c r="M29" s="74">
        <f>IF(C29="IGEN",$C$13-SUM($M$18:$M28),L29*$C$15)</f>
        <v>0</v>
      </c>
      <c r="N29" s="20"/>
      <c r="O29" s="21"/>
      <c r="P29" s="22"/>
    </row>
    <row r="30" spans="2:16" ht="16.5" customHeight="1" x14ac:dyDescent="0.25">
      <c r="B30" s="17"/>
      <c r="C30" s="18"/>
      <c r="D30" s="19"/>
      <c r="E30" s="19"/>
      <c r="F30" s="20"/>
      <c r="G30" s="21"/>
      <c r="H30" s="73">
        <f t="shared" si="3"/>
        <v>0</v>
      </c>
      <c r="I30" s="74">
        <f t="shared" si="0"/>
        <v>0</v>
      </c>
      <c r="J30" s="74">
        <f t="shared" si="4"/>
        <v>0</v>
      </c>
      <c r="K30" s="74">
        <f t="shared" si="2"/>
        <v>0</v>
      </c>
      <c r="L30" s="74">
        <f t="shared" si="1"/>
        <v>0</v>
      </c>
      <c r="M30" s="74">
        <f>IF(C30="IGEN",$C$13-SUM($M$18:$M29),L30*$C$15)</f>
        <v>0</v>
      </c>
      <c r="N30" s="20"/>
      <c r="O30" s="21"/>
      <c r="P30" s="22"/>
    </row>
    <row r="31" spans="2:16" ht="16.5" customHeight="1" x14ac:dyDescent="0.25">
      <c r="B31" s="17"/>
      <c r="C31" s="18"/>
      <c r="D31" s="19"/>
      <c r="E31" s="19"/>
      <c r="F31" s="20"/>
      <c r="G31" s="21"/>
      <c r="H31" s="73">
        <f t="shared" si="3"/>
        <v>0</v>
      </c>
      <c r="I31" s="74">
        <f t="shared" si="0"/>
        <v>0</v>
      </c>
      <c r="J31" s="74">
        <f>+K29+J29</f>
        <v>0</v>
      </c>
      <c r="K31" s="74">
        <f t="shared" ref="K31" si="5">IF(I31&lt;=$C$12,I31-J31,$C$12-J31)</f>
        <v>0</v>
      </c>
      <c r="L31" s="74">
        <f t="shared" si="1"/>
        <v>0</v>
      </c>
      <c r="M31" s="74">
        <f>IF(C31="IGEN",$C$13-SUM($M$18:$M30),L31*$C$15)</f>
        <v>0</v>
      </c>
      <c r="N31" s="20"/>
      <c r="O31" s="21"/>
      <c r="P31" s="22"/>
    </row>
    <row r="32" spans="2:16" ht="16.5" customHeight="1" thickBot="1" x14ac:dyDescent="0.3">
      <c r="B32" s="23"/>
      <c r="C32" s="24"/>
      <c r="D32" s="25"/>
      <c r="E32" s="25"/>
      <c r="F32" s="26"/>
      <c r="G32" s="27"/>
      <c r="H32" s="73">
        <f t="shared" si="3"/>
        <v>0</v>
      </c>
      <c r="I32" s="75">
        <f t="shared" si="0"/>
        <v>0</v>
      </c>
      <c r="J32" s="75">
        <f>+K30+J30</f>
        <v>0</v>
      </c>
      <c r="K32" s="75">
        <f t="shared" si="2"/>
        <v>0</v>
      </c>
      <c r="L32" s="75">
        <f t="shared" si="1"/>
        <v>0</v>
      </c>
      <c r="M32" s="75">
        <f>IF(C32="IGEN",$C$13-SUM($M$18:$M31),L32*$C$15)</f>
        <v>0</v>
      </c>
      <c r="N32" s="26"/>
      <c r="O32" s="27"/>
      <c r="P32" s="28"/>
    </row>
    <row r="33" spans="2:13" ht="16.5" customHeight="1" thickBot="1" x14ac:dyDescent="0.3">
      <c r="I33" s="61"/>
      <c r="J33" s="61"/>
      <c r="K33" s="61"/>
      <c r="L33" s="61"/>
    </row>
    <row r="34" spans="2:13" ht="60" x14ac:dyDescent="0.25">
      <c r="B34" s="76" t="s">
        <v>12</v>
      </c>
      <c r="C34" s="77"/>
      <c r="D34" s="78" t="s">
        <v>13</v>
      </c>
      <c r="E34" s="78" t="s">
        <v>23</v>
      </c>
      <c r="F34" s="79" t="s">
        <v>24</v>
      </c>
    </row>
    <row r="35" spans="2:13" ht="16.5" customHeight="1" thickBot="1" x14ac:dyDescent="0.3">
      <c r="B35" s="80"/>
      <c r="C35" s="81"/>
      <c r="D35" s="29"/>
      <c r="E35" s="30"/>
      <c r="F35" s="28"/>
    </row>
    <row r="37" spans="2:13" ht="16.5" customHeight="1" x14ac:dyDescent="0.25">
      <c r="B37" s="31" t="s">
        <v>59</v>
      </c>
      <c r="C37" s="31"/>
      <c r="D37" s="31"/>
      <c r="E37" s="31"/>
      <c r="F37" s="31"/>
      <c r="H37" s="61"/>
      <c r="I37" s="61"/>
      <c r="J37" s="61"/>
      <c r="K37" s="61"/>
      <c r="L37" s="61"/>
      <c r="M37" s="61"/>
    </row>
    <row r="38" spans="2:13" ht="16.5" customHeight="1" x14ac:dyDescent="0.25">
      <c r="B38" s="31"/>
      <c r="C38" s="31"/>
      <c r="D38" s="31"/>
      <c r="E38" s="31"/>
      <c r="F38" s="31"/>
      <c r="H38" s="61"/>
      <c r="I38" s="61"/>
      <c r="J38" s="61"/>
      <c r="K38" s="61"/>
      <c r="L38" s="61"/>
      <c r="M38" s="61"/>
    </row>
    <row r="39" spans="2:13" ht="16.5" customHeight="1" x14ac:dyDescent="0.25">
      <c r="B39" s="31"/>
      <c r="C39" s="31"/>
      <c r="D39" s="31"/>
      <c r="E39" s="34" t="s">
        <v>8</v>
      </c>
      <c r="F39" s="34"/>
      <c r="G39" s="82"/>
    </row>
    <row r="40" spans="2:13" ht="16.5" customHeight="1" x14ac:dyDescent="0.25">
      <c r="B40" s="31"/>
      <c r="C40" s="31"/>
      <c r="D40" s="31"/>
      <c r="E40" s="34" t="s">
        <v>9</v>
      </c>
      <c r="F40" s="34"/>
      <c r="G40" s="82"/>
    </row>
    <row r="41" spans="2:13" ht="16.5" customHeight="1" x14ac:dyDescent="0.25">
      <c r="B41" s="31"/>
      <c r="C41" s="31"/>
      <c r="D41" s="31"/>
      <c r="E41" s="31"/>
      <c r="F41" s="31"/>
    </row>
    <row r="42" spans="2:13" ht="16.5" customHeight="1" x14ac:dyDescent="0.25">
      <c r="B42" s="31"/>
      <c r="C42" s="31"/>
      <c r="D42" s="31"/>
      <c r="E42" s="34" t="s">
        <v>10</v>
      </c>
      <c r="F42" s="34"/>
      <c r="G42" s="82"/>
    </row>
  </sheetData>
  <sheetProtection algorithmName="SHA-512" hashValue="TT1OyqgRLZbc8q9tr6SzEAaqknbrDPiIe4tq/G5YJMgUp3dEUOhUJw9BiimHinrB9Dfv+K9QC0S6VdWT0ldq0Q==" saltValue="iXVQvHjk/8FU2FKMOWlznQ==" spinCount="100000" sheet="1" objects="1" scenarios="1"/>
  <mergeCells count="10">
    <mergeCell ref="B2:N2"/>
    <mergeCell ref="E39:F39"/>
    <mergeCell ref="E40:F40"/>
    <mergeCell ref="E42:F42"/>
    <mergeCell ref="C4:F4"/>
    <mergeCell ref="C5:F5"/>
    <mergeCell ref="C6:F6"/>
    <mergeCell ref="C7:F7"/>
    <mergeCell ref="C8:F8"/>
    <mergeCell ref="B34:C35"/>
  </mergeCells>
  <dataValidations count="2">
    <dataValidation type="list" showErrorMessage="1" sqref="C18" xr:uid="{00000000-0002-0000-0000-000000000000}">
      <formula1>nemigen</formula1>
    </dataValidation>
    <dataValidation type="list" allowBlank="1" showErrorMessage="1" sqref="C19:C32" xr:uid="{00000000-0002-0000-0000-000001000000}">
      <formula1>nemigen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33"/>
  <sheetViews>
    <sheetView workbookViewId="0">
      <selection activeCell="B12" sqref="B12"/>
    </sheetView>
  </sheetViews>
  <sheetFormatPr defaultColWidth="9.140625" defaultRowHeight="15" x14ac:dyDescent="0.25"/>
  <cols>
    <col min="1" max="1" width="10.7109375" customWidth="1"/>
    <col min="2" max="2" width="119.5703125" customWidth="1"/>
  </cols>
  <sheetData>
    <row r="1" spans="2:2" ht="18.600000000000001" customHeight="1" x14ac:dyDescent="0.3">
      <c r="B1" s="33" t="s">
        <v>0</v>
      </c>
    </row>
    <row r="3" spans="2:2" ht="45" x14ac:dyDescent="0.25">
      <c r="B3" s="1" t="s">
        <v>37</v>
      </c>
    </row>
    <row r="4" spans="2:2" ht="45" x14ac:dyDescent="0.25">
      <c r="B4" s="1" t="s">
        <v>52</v>
      </c>
    </row>
    <row r="5" spans="2:2" ht="45" x14ac:dyDescent="0.25">
      <c r="B5" s="1" t="s">
        <v>57</v>
      </c>
    </row>
    <row r="7" spans="2:2" ht="15.6" customHeight="1" x14ac:dyDescent="0.3">
      <c r="B7" s="5" t="s">
        <v>6</v>
      </c>
    </row>
    <row r="8" spans="2:2" ht="21" customHeight="1" x14ac:dyDescent="0.25">
      <c r="B8" s="4" t="s">
        <v>30</v>
      </c>
    </row>
    <row r="9" spans="2:2" ht="21.75" customHeight="1" x14ac:dyDescent="0.25">
      <c r="B9" s="2" t="s">
        <v>31</v>
      </c>
    </row>
    <row r="10" spans="2:2" ht="34.5" customHeight="1" x14ac:dyDescent="0.25">
      <c r="B10" s="3" t="s">
        <v>39</v>
      </c>
    </row>
    <row r="12" spans="2:2" ht="17.25" x14ac:dyDescent="0.3">
      <c r="B12" s="5" t="s">
        <v>7</v>
      </c>
    </row>
    <row r="13" spans="2:2" ht="35.25" customHeight="1" x14ac:dyDescent="0.25">
      <c r="B13" s="3" t="s">
        <v>53</v>
      </c>
    </row>
    <row r="14" spans="2:2" ht="18.75" customHeight="1" x14ac:dyDescent="0.25"/>
    <row r="15" spans="2:2" ht="17.25" x14ac:dyDescent="0.3">
      <c r="B15" s="6" t="s">
        <v>18</v>
      </c>
    </row>
    <row r="16" spans="2:2" ht="21.75" customHeight="1" x14ac:dyDescent="0.25"/>
    <row r="17" spans="2:2" ht="17.25" x14ac:dyDescent="0.3">
      <c r="B17" s="5" t="s">
        <v>16</v>
      </c>
    </row>
    <row r="18" spans="2:2" ht="30" x14ac:dyDescent="0.25">
      <c r="B18" s="32" t="s">
        <v>40</v>
      </c>
    </row>
    <row r="19" spans="2:2" ht="33.75" customHeight="1" x14ac:dyDescent="0.25">
      <c r="B19" s="32" t="s">
        <v>41</v>
      </c>
    </row>
    <row r="20" spans="2:2" ht="26.25" customHeight="1" x14ac:dyDescent="0.25">
      <c r="B20" s="32" t="s">
        <v>54</v>
      </c>
    </row>
    <row r="21" spans="2:2" ht="21.75" customHeight="1" x14ac:dyDescent="0.25">
      <c r="B21" s="32" t="s">
        <v>42</v>
      </c>
    </row>
    <row r="22" spans="2:2" ht="36" customHeight="1" x14ac:dyDescent="0.25">
      <c r="B22" s="32" t="s">
        <v>43</v>
      </c>
    </row>
    <row r="23" spans="2:2" ht="39.75" customHeight="1" x14ac:dyDescent="0.25">
      <c r="B23" s="32" t="s">
        <v>60</v>
      </c>
    </row>
    <row r="24" spans="2:2" ht="36" customHeight="1" x14ac:dyDescent="0.25">
      <c r="B24" s="32" t="s">
        <v>58</v>
      </c>
    </row>
    <row r="25" spans="2:2" ht="36.75" customHeight="1" x14ac:dyDescent="0.25">
      <c r="B25" s="32" t="s">
        <v>44</v>
      </c>
    </row>
    <row r="26" spans="2:2" ht="54" customHeight="1" x14ac:dyDescent="0.25">
      <c r="B26" s="3" t="s">
        <v>45</v>
      </c>
    </row>
    <row r="27" spans="2:2" ht="26.25" customHeight="1" x14ac:dyDescent="0.25"/>
    <row r="28" spans="2:2" ht="27.75" customHeight="1" x14ac:dyDescent="0.25"/>
    <row r="29" spans="2:2" ht="39" customHeight="1" x14ac:dyDescent="0.25"/>
    <row r="30" spans="2:2" ht="39.75" customHeight="1" x14ac:dyDescent="0.25"/>
    <row r="31" spans="2:2" ht="39.75" customHeight="1" x14ac:dyDescent="0.25"/>
    <row r="32" spans="2:2" ht="36" customHeight="1" x14ac:dyDescent="0.25"/>
    <row r="33" ht="48" customHeight="1" x14ac:dyDescent="0.25"/>
  </sheetData>
  <sheetProtection algorithmName="SHA-512" hashValue="WZpBveRpRP3D7F8YeNK7e9NZDpu7IWzGXY0W2jYL72dcuKv6mqRxWUlRynRkYrJojW/jaAGVyuVRf2QmihQ3tQ==" saltValue="1TEUAj8a1625Rx6CvMKB0A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NYILATKOZAT</vt:lpstr>
      <vt:lpstr>Útmutató</vt:lpstr>
      <vt:lpstr>nemigen</vt:lpstr>
      <vt:lpstr>NYILATKOZAT!Nyomtatási_terület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Klaukó Babett</dc:creator>
  <cp:lastModifiedBy>Klaukó Babett</cp:lastModifiedBy>
  <cp:lastPrinted>2025-05-15T13:31:04Z</cp:lastPrinted>
  <dcterms:created xsi:type="dcterms:W3CDTF">2017-10-18T07:30:30Z</dcterms:created>
  <dcterms:modified xsi:type="dcterms:W3CDTF">2025-05-15T13:31:26Z</dcterms:modified>
</cp:coreProperties>
</file>